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C18" i="1"/>
  <c r="D18" i="1" s="1"/>
  <c r="B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<sst xmlns="http://schemas.openxmlformats.org/spreadsheetml/2006/main" count="22" uniqueCount="22">
  <si>
    <t>Impressions</t>
  </si>
  <si>
    <t>Clicks</t>
  </si>
  <si>
    <t>CTR</t>
  </si>
  <si>
    <t>Profile Confirmation: Total Conversions*</t>
  </si>
  <si>
    <t>AOL - Advertising</t>
  </si>
  <si>
    <t>W_CPM_MEDC_Career Watcher Business IT Influencer_300x250_D_BTS</t>
  </si>
  <si>
    <t>W_CPM_MEDC_Career Watcher Business IT Influencer_300x600_D_BTS</t>
  </si>
  <si>
    <t>W_CPM_MEDC_Career Watcher Business IT Influencer_728x90_D_BTS</t>
  </si>
  <si>
    <t>W_CPM_MEDC_Job Seeker Super Channel_300x250_D_BTS</t>
  </si>
  <si>
    <t>W_CPM_MEDC_Job Seeker Super Channel_728x90_D_BTS</t>
  </si>
  <si>
    <t>Millennial Media</t>
  </si>
  <si>
    <t>M_CPM_MEDC_Site Served Audience BlueKai: Job Seekers/IT/Engineering _320x50_D_AWR</t>
  </si>
  <si>
    <t>M_CPM_MEDC_Site Served Audience BlueKai: Job Seekers/IT/Engineering_300x50 _D_AWR</t>
  </si>
  <si>
    <t>Monster.com</t>
  </si>
  <si>
    <t>W_CPM_MEDC_Monster Audience Sponsorship_120x90_S_BTS</t>
  </si>
  <si>
    <t>Paid Search_Google</t>
  </si>
  <si>
    <t>Dream Job - Paid Search</t>
  </si>
  <si>
    <t>GRAND TOTAL</t>
  </si>
  <si>
    <t>*Conversion tracking started on 3/29/14</t>
  </si>
  <si>
    <t>MEDC</t>
  </si>
  <si>
    <t>Pure Michigan Dream Job</t>
  </si>
  <si>
    <t>Digital Media Reporting:  Updated 4/18/14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</si>
</sst>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0" xfId="0" applyFont="1" applyFill="1"/>
    <xf numFmtId="164" fontId="2" fillId="2" borderId="0" xfId="1" applyNumberFormat="1" applyFont="1" applyFill="1" applyBorder="1"/>
    <xf numFmtId="10" fontId="2" fillId="2" borderId="0" xfId="2" applyNumberFormat="1" applyFont="1" applyFill="1" applyBorder="1"/>
    <xf numFmtId="0" fontId="2" fillId="2" borderId="0" xfId="0" applyNumberFormat="1" applyFont="1" applyFill="1" applyBorder="1"/>
    <xf numFmtId="0" fontId="0" fillId="0" borderId="0" xfId="0" applyAlignment="1">
      <alignment horizontal="left" indent="1"/>
    </xf>
    <xf numFmtId="164" fontId="0" fillId="0" borderId="0" xfId="1" applyNumberFormat="1" applyFont="1"/>
    <xf numFmtId="10" fontId="0" fillId="0" borderId="0" xfId="2" applyNumberFormat="1" applyFont="1"/>
    <xf numFmtId="0" fontId="0" fillId="0" borderId="0" xfId="0" applyNumberFormat="1"/>
    <xf numFmtId="10" fontId="1" fillId="0" borderId="0" xfId="2" applyNumberFormat="1" applyFont="1" applyFill="1" applyBorder="1"/>
    <xf numFmtId="164" fontId="4" fillId="2" borderId="0" xfId="1" applyNumberFormat="1" applyFont="1" applyFill="1"/>
    <xf numFmtId="164" fontId="0" fillId="0" borderId="0" xfId="1" applyNumberFormat="1" applyFont="1" applyFill="1"/>
    <xf numFmtId="0" fontId="0" fillId="0" borderId="0" xfId="0" applyFont="1" applyFill="1"/>
    <xf numFmtId="10" fontId="4" fillId="2" borderId="0" xfId="2" applyNumberFormat="1" applyFont="1" applyFill="1"/>
    <xf numFmtId="3" fontId="4" fillId="2" borderId="0" xfId="0" applyNumberFormat="1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A23" sqref="A23"/>
    </sheetView>
  </sheetViews>
  <sheetFormatPr defaultRowHeight="12.75" x14ac:dyDescent="0.2"/>
  <cols>
    <col min="1" max="1" width="83" bestFit="1" customWidth="1"/>
    <col min="2" max="2" width="11.7109375" bestFit="1" customWidth="1"/>
    <col min="3" max="3" width="9" bestFit="1" customWidth="1"/>
    <col min="4" max="4" width="6.28515625" bestFit="1" customWidth="1"/>
    <col min="5" max="5" width="20.7109375" customWidth="1"/>
  </cols>
  <sheetData>
    <row r="1" spans="1:5" ht="15.75" x14ac:dyDescent="0.25">
      <c r="A1" s="18" t="s">
        <v>19</v>
      </c>
    </row>
    <row r="2" spans="1:5" ht="15.75" x14ac:dyDescent="0.25">
      <c r="A2" s="18" t="s">
        <v>20</v>
      </c>
    </row>
    <row r="3" spans="1:5" ht="15.75" x14ac:dyDescent="0.25">
      <c r="A3" s="18" t="s">
        <v>21</v>
      </c>
    </row>
    <row r="4" spans="1:5" ht="30" x14ac:dyDescent="0.25">
      <c r="B4" s="1" t="s">
        <v>0</v>
      </c>
      <c r="C4" s="1" t="s">
        <v>1</v>
      </c>
      <c r="D4" s="1" t="s">
        <v>2</v>
      </c>
      <c r="E4" s="2" t="s">
        <v>3</v>
      </c>
    </row>
    <row r="5" spans="1:5" ht="15" x14ac:dyDescent="0.25">
      <c r="A5" s="3" t="s">
        <v>4</v>
      </c>
      <c r="B5" s="4">
        <v>14667693</v>
      </c>
      <c r="C5" s="4">
        <v>3538</v>
      </c>
      <c r="D5" s="5">
        <f>C5/B5</f>
        <v>2.412103934817834E-4</v>
      </c>
      <c r="E5" s="6">
        <v>37</v>
      </c>
    </row>
    <row r="6" spans="1:5" x14ac:dyDescent="0.2">
      <c r="A6" s="7" t="s">
        <v>5</v>
      </c>
      <c r="B6" s="8">
        <v>2811099</v>
      </c>
      <c r="C6" s="8">
        <v>726</v>
      </c>
      <c r="D6" s="9">
        <f>C6/B6</f>
        <v>2.5826198223541754E-4</v>
      </c>
      <c r="E6" s="10">
        <v>3</v>
      </c>
    </row>
    <row r="7" spans="1:5" x14ac:dyDescent="0.2">
      <c r="A7" s="7" t="s">
        <v>6</v>
      </c>
      <c r="B7" s="8">
        <v>48942</v>
      </c>
      <c r="C7" s="8">
        <v>25</v>
      </c>
      <c r="D7" s="9">
        <f t="shared" ref="D7:D10" si="0">C7/B7</f>
        <v>5.1080871235339791E-4</v>
      </c>
      <c r="E7" s="10">
        <v>0</v>
      </c>
    </row>
    <row r="8" spans="1:5" x14ac:dyDescent="0.2">
      <c r="A8" s="7" t="s">
        <v>7</v>
      </c>
      <c r="B8" s="8">
        <v>4299470</v>
      </c>
      <c r="C8" s="8">
        <v>925</v>
      </c>
      <c r="D8" s="9">
        <f t="shared" si="0"/>
        <v>2.1514279667028726E-4</v>
      </c>
      <c r="E8" s="10">
        <v>0</v>
      </c>
    </row>
    <row r="9" spans="1:5" x14ac:dyDescent="0.2">
      <c r="A9" s="7" t="s">
        <v>8</v>
      </c>
      <c r="B9" s="8">
        <v>3479903</v>
      </c>
      <c r="C9" s="8">
        <v>907</v>
      </c>
      <c r="D9" s="9">
        <f t="shared" si="0"/>
        <v>2.6063944885820094E-4</v>
      </c>
      <c r="E9" s="10">
        <v>18</v>
      </c>
    </row>
    <row r="10" spans="1:5" x14ac:dyDescent="0.2">
      <c r="A10" s="7" t="s">
        <v>9</v>
      </c>
      <c r="B10" s="8">
        <v>4028273</v>
      </c>
      <c r="C10" s="8">
        <v>952</v>
      </c>
      <c r="D10" s="9">
        <f t="shared" si="0"/>
        <v>2.3632956356235043E-4</v>
      </c>
      <c r="E10" s="10">
        <v>16</v>
      </c>
    </row>
    <row r="11" spans="1:5" ht="15" x14ac:dyDescent="0.25">
      <c r="A11" s="3" t="s">
        <v>10</v>
      </c>
      <c r="B11" s="4">
        <v>4454971</v>
      </c>
      <c r="C11" s="4">
        <v>19371</v>
      </c>
      <c r="D11" s="5">
        <f>C11/B11</f>
        <v>4.3481764527760116E-3</v>
      </c>
      <c r="E11" s="6">
        <v>0</v>
      </c>
    </row>
    <row r="12" spans="1:5" x14ac:dyDescent="0.2">
      <c r="A12" s="7" t="s">
        <v>11</v>
      </c>
      <c r="B12" s="8">
        <v>2225408</v>
      </c>
      <c r="C12" s="8">
        <v>9881</v>
      </c>
      <c r="D12" s="11">
        <f t="shared" ref="D12:D17" si="1">C12/B12</f>
        <v>4.4400846945818473E-3</v>
      </c>
      <c r="E12" s="10">
        <v>0</v>
      </c>
    </row>
    <row r="13" spans="1:5" x14ac:dyDescent="0.2">
      <c r="A13" s="7" t="s">
        <v>12</v>
      </c>
      <c r="B13" s="8">
        <v>2229562</v>
      </c>
      <c r="C13" s="8">
        <v>9489</v>
      </c>
      <c r="D13" s="11">
        <f t="shared" si="1"/>
        <v>4.2559928811129718E-3</v>
      </c>
      <c r="E13" s="10">
        <v>0</v>
      </c>
    </row>
    <row r="14" spans="1:5" ht="15" x14ac:dyDescent="0.25">
      <c r="A14" s="3" t="s">
        <v>13</v>
      </c>
      <c r="B14" s="4">
        <v>2397462</v>
      </c>
      <c r="C14" s="4">
        <v>9969</v>
      </c>
      <c r="D14" s="5">
        <f t="shared" si="1"/>
        <v>4.1581472407070481E-3</v>
      </c>
      <c r="E14" s="6">
        <v>134</v>
      </c>
    </row>
    <row r="15" spans="1:5" x14ac:dyDescent="0.2">
      <c r="A15" s="7" t="s">
        <v>14</v>
      </c>
      <c r="B15" s="8">
        <v>2397459</v>
      </c>
      <c r="C15" s="8">
        <v>9968</v>
      </c>
      <c r="D15" s="11">
        <f t="shared" si="1"/>
        <v>4.1577353356199208E-3</v>
      </c>
      <c r="E15" s="10">
        <v>134</v>
      </c>
    </row>
    <row r="16" spans="1:5" ht="15" x14ac:dyDescent="0.25">
      <c r="A16" s="3" t="s">
        <v>15</v>
      </c>
      <c r="B16" s="12">
        <v>488721</v>
      </c>
      <c r="C16" s="12">
        <v>6741</v>
      </c>
      <c r="D16" s="5">
        <f t="shared" si="1"/>
        <v>1.3793145782563057E-2</v>
      </c>
      <c r="E16" s="3">
        <v>178</v>
      </c>
    </row>
    <row r="17" spans="1:5" x14ac:dyDescent="0.2">
      <c r="A17" t="s">
        <v>16</v>
      </c>
      <c r="B17" s="13">
        <v>488721</v>
      </c>
      <c r="C17" s="13">
        <v>6741</v>
      </c>
      <c r="D17" s="11">
        <f t="shared" si="1"/>
        <v>1.3793145782563057E-2</v>
      </c>
      <c r="E17" s="14">
        <v>178</v>
      </c>
    </row>
    <row r="18" spans="1:5" ht="15" x14ac:dyDescent="0.25">
      <c r="A18" s="19" t="s">
        <v>17</v>
      </c>
      <c r="B18" s="12">
        <f>SUM(B5,B11,B14,B16)</f>
        <v>22008847</v>
      </c>
      <c r="C18" s="12">
        <f>SUM(C5:C17,C5,C11,C14,C16)</f>
        <v>118852</v>
      </c>
      <c r="D18" s="15">
        <f>C18/B18</f>
        <v>5.4001920227806574E-3</v>
      </c>
      <c r="E18" s="16">
        <f>SUM(E5,E11,E14,E16)</f>
        <v>349</v>
      </c>
    </row>
    <row r="19" spans="1:5" x14ac:dyDescent="0.2">
      <c r="A19" s="17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 Detroit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Freer</dc:creator>
  <cp:lastModifiedBy>Kaitlin Freer</cp:lastModifiedBy>
  <dcterms:created xsi:type="dcterms:W3CDTF">2014-04-18T13:55:53Z</dcterms:created>
  <dcterms:modified xsi:type="dcterms:W3CDTF">2014-04-18T13:57:31Z</dcterms:modified>
</cp:coreProperties>
</file>